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5" i="1"/>
  <c r="G16" s="1"/>
  <c r="G17" s="1"/>
  <c r="G18" s="1"/>
  <c r="G19" s="1"/>
  <c r="H14"/>
  <c r="E7"/>
  <c r="T25"/>
  <c r="T26" s="1"/>
  <c r="T27" s="1"/>
  <c r="T28" s="1"/>
  <c r="T29" s="1"/>
  <c r="T30" s="1"/>
  <c r="T31" s="1"/>
  <c r="T32" s="1"/>
  <c r="T33" s="1"/>
  <c r="T34" s="1"/>
  <c r="T35" s="1"/>
  <c r="T9"/>
  <c r="T10" s="1"/>
  <c r="T11" s="1"/>
  <c r="T12" s="1"/>
  <c r="T13" s="1"/>
  <c r="T14" s="1"/>
  <c r="T15" s="1"/>
  <c r="T16" s="1"/>
  <c r="T17" s="1"/>
  <c r="T18" s="1"/>
  <c r="T19" s="1"/>
  <c r="K25"/>
  <c r="K26" s="1"/>
  <c r="K27" s="1"/>
  <c r="K28" s="1"/>
  <c r="K29" s="1"/>
  <c r="K30" s="1"/>
  <c r="K31" s="1"/>
  <c r="K32" s="1"/>
  <c r="K33" s="1"/>
  <c r="K34" s="1"/>
  <c r="K35" s="1"/>
  <c r="K6"/>
  <c r="K22" s="1"/>
  <c r="T6" s="1"/>
  <c r="T22" s="1"/>
  <c r="K9"/>
  <c r="K10" s="1"/>
  <c r="K11" s="1"/>
  <c r="K12" s="1"/>
  <c r="K13" s="1"/>
  <c r="K14" s="1"/>
  <c r="K15" s="1"/>
  <c r="K16" s="1"/>
  <c r="K17" s="1"/>
  <c r="K18" s="1"/>
  <c r="K19" s="1"/>
  <c r="B25"/>
  <c r="B26" s="1"/>
  <c r="B27" s="1"/>
  <c r="B28" s="1"/>
  <c r="B29" s="1"/>
  <c r="B30" s="1"/>
  <c r="B31" s="1"/>
  <c r="B32" s="1"/>
  <c r="B33" s="1"/>
  <c r="B34" s="1"/>
  <c r="B35" s="1"/>
  <c r="C8"/>
  <c r="E8" s="1"/>
  <c r="B8"/>
  <c r="B9" s="1"/>
  <c r="B10" s="1"/>
  <c r="B11" s="1"/>
  <c r="B12" s="1"/>
  <c r="B13" s="1"/>
  <c r="B15" s="1"/>
  <c r="B16" s="1"/>
  <c r="B17" s="1"/>
  <c r="B18" s="1"/>
  <c r="B19" s="1"/>
  <c r="C9" l="1"/>
  <c r="C10" s="1"/>
  <c r="C11" s="1"/>
  <c r="C12" s="1"/>
  <c r="C13" s="1"/>
  <c r="C15" s="1"/>
  <c r="E15" s="1"/>
  <c r="E11" l="1"/>
  <c r="E13"/>
  <c r="E9"/>
  <c r="C16"/>
  <c r="E16" s="1"/>
  <c r="E10"/>
  <c r="E12"/>
  <c r="C17" l="1"/>
  <c r="E17" s="1"/>
  <c r="C18" l="1"/>
  <c r="C19" s="1"/>
  <c r="E18" l="1"/>
  <c r="E19"/>
  <c r="C24"/>
  <c r="C25" l="1"/>
  <c r="C26" s="1"/>
  <c r="E24"/>
  <c r="E25" l="1"/>
  <c r="C27"/>
  <c r="E26"/>
  <c r="C28" l="1"/>
  <c r="E27"/>
  <c r="C29" l="1"/>
  <c r="E28"/>
  <c r="C30" l="1"/>
  <c r="E29"/>
  <c r="C31" l="1"/>
  <c r="E30"/>
  <c r="C32" l="1"/>
  <c r="E31"/>
  <c r="C33" l="1"/>
  <c r="E32"/>
  <c r="C34" l="1"/>
  <c r="E33"/>
  <c r="C35" l="1"/>
  <c r="E34"/>
  <c r="L8" l="1"/>
  <c r="E35"/>
  <c r="L9" l="1"/>
  <c r="N9" s="1"/>
  <c r="N8"/>
  <c r="L10" l="1"/>
  <c r="N10" s="1"/>
  <c r="L11" l="1"/>
  <c r="N11" s="1"/>
  <c r="L12" l="1"/>
  <c r="N12" s="1"/>
  <c r="L13" l="1"/>
  <c r="N13" s="1"/>
  <c r="L14" l="1"/>
  <c r="N14" s="1"/>
  <c r="L15" l="1"/>
  <c r="N15" s="1"/>
  <c r="L16" l="1"/>
  <c r="N16" s="1"/>
  <c r="L17" l="1"/>
  <c r="N17" s="1"/>
  <c r="L18" l="1"/>
  <c r="N18" s="1"/>
  <c r="L19" l="1"/>
  <c r="N19" s="1"/>
  <c r="L24" l="1"/>
  <c r="N24" s="1"/>
  <c r="L25" l="1"/>
  <c r="N25" s="1"/>
  <c r="L26" l="1"/>
  <c r="N26" s="1"/>
  <c r="L27" l="1"/>
  <c r="N27" s="1"/>
  <c r="L28" l="1"/>
  <c r="N28" s="1"/>
  <c r="L29" l="1"/>
  <c r="N29" s="1"/>
  <c r="L30" l="1"/>
  <c r="N30" s="1"/>
  <c r="L31" l="1"/>
  <c r="N31" s="1"/>
  <c r="L32" l="1"/>
  <c r="N32" s="1"/>
  <c r="L33" l="1"/>
  <c r="N33" s="1"/>
  <c r="L34" l="1"/>
  <c r="N34" s="1"/>
  <c r="L35" l="1"/>
  <c r="N35" s="1"/>
  <c r="U8" l="1"/>
  <c r="W8" s="1"/>
  <c r="U9" l="1"/>
  <c r="W9" s="1"/>
  <c r="U10" l="1"/>
  <c r="W10" s="1"/>
  <c r="U11" l="1"/>
  <c r="W11" s="1"/>
  <c r="U12" l="1"/>
  <c r="W12" s="1"/>
  <c r="U13" l="1"/>
  <c r="W13" s="1"/>
  <c r="U14" l="1"/>
  <c r="W14" s="1"/>
  <c r="U15" l="1"/>
  <c r="W15" s="1"/>
  <c r="U16" l="1"/>
  <c r="W16" s="1"/>
  <c r="U17" l="1"/>
  <c r="W17" s="1"/>
  <c r="U18" l="1"/>
  <c r="W18" s="1"/>
  <c r="U19" l="1"/>
  <c r="W19" s="1"/>
  <c r="U24" l="1"/>
  <c r="W24" s="1"/>
  <c r="U25" l="1"/>
  <c r="W25" s="1"/>
  <c r="U26" l="1"/>
  <c r="W26" s="1"/>
  <c r="U27" l="1"/>
  <c r="W27" s="1"/>
  <c r="U28" l="1"/>
  <c r="W28" s="1"/>
  <c r="U29" l="1"/>
  <c r="W29" s="1"/>
  <c r="U30" l="1"/>
  <c r="W30" s="1"/>
  <c r="U31" l="1"/>
  <c r="W31" s="1"/>
  <c r="U32" l="1"/>
  <c r="W32" s="1"/>
  <c r="U33" l="1"/>
  <c r="W33" s="1"/>
  <c r="U34" l="1"/>
  <c r="W34" s="1"/>
  <c r="U35" l="1"/>
  <c r="W35" s="1"/>
</calcChain>
</file>

<file path=xl/sharedStrings.xml><?xml version="1.0" encoding="utf-8"?>
<sst xmlns="http://schemas.openxmlformats.org/spreadsheetml/2006/main" count="119" uniqueCount="18">
  <si>
    <t>1st YEAR</t>
  </si>
  <si>
    <t>2nd YEAR</t>
  </si>
  <si>
    <t>-</t>
  </si>
  <si>
    <t>CHECK NOS.</t>
  </si>
  <si>
    <t>Amount</t>
  </si>
  <si>
    <t>Check Date</t>
  </si>
  <si>
    <t>MBTC</t>
  </si>
  <si>
    <t>BANK</t>
  </si>
  <si>
    <t>3rd YEAR</t>
  </si>
  <si>
    <t>4th YEAR</t>
  </si>
  <si>
    <t>5th YEAR</t>
  </si>
  <si>
    <t>6th YEAR</t>
  </si>
  <si>
    <t>Additional to previous 2 months deposit.</t>
  </si>
  <si>
    <t>Particulars</t>
  </si>
  <si>
    <t>&lt;&lt;note</t>
  </si>
  <si>
    <t>&lt;&lt;note: Previous 2 months advance deposit (in 2006 Lease Contract) was  12,480.00.   Present total 2 months advance deposit will now be P16,940.00.</t>
  </si>
  <si>
    <t>2011 - 2017 GOODVOY, INC CITY OFFICE RENTAL PAYMENTS.</t>
  </si>
  <si>
    <t>Office building located on a 316 sq.m. lot with T-84,572 LOT 1 BLOCK 4 located along Calle Corcuera corner Madrid Valderosa St., Zamboanga City.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</si>
</sst>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mm/dd/yy;@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9"/>
      <color theme="0" tint="-4.9989318521683403E-2"/>
      <name val="Calibri"/>
      <family val="2"/>
      <scheme val="minor"/>
    </font>
    <font>
      <sz val="8"/>
      <color theme="0" tint="-4.9989318521683403E-2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3" fontId="0" fillId="4" borderId="1" xfId="1" applyFont="1" applyFill="1" applyBorder="1" applyAlignment="1">
      <alignment horizontal="right"/>
    </xf>
    <xf numFmtId="43" fontId="0" fillId="4" borderId="3" xfId="1" applyFont="1" applyFill="1" applyBorder="1" applyAlignment="1">
      <alignment horizontal="right"/>
    </xf>
    <xf numFmtId="43" fontId="0" fillId="4" borderId="4" xfId="1" applyFont="1" applyFill="1" applyBorder="1" applyAlignment="1">
      <alignment horizontal="right"/>
    </xf>
    <xf numFmtId="0" fontId="0" fillId="0" borderId="0" xfId="0" applyBorder="1"/>
    <xf numFmtId="43" fontId="7" fillId="5" borderId="1" xfId="1" applyFont="1" applyFill="1" applyBorder="1" applyAlignment="1">
      <alignment horizontal="left"/>
    </xf>
    <xf numFmtId="0" fontId="8" fillId="5" borderId="6" xfId="0" applyFont="1" applyFill="1" applyBorder="1" applyAlignment="1">
      <alignment horizontal="center"/>
    </xf>
    <xf numFmtId="0" fontId="9" fillId="5" borderId="6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vertical="top"/>
    </xf>
    <xf numFmtId="0" fontId="11" fillId="0" borderId="0" xfId="0" applyFont="1"/>
    <xf numFmtId="43" fontId="7" fillId="5" borderId="5" xfId="1" applyFont="1" applyFill="1" applyBorder="1" applyAlignment="1">
      <alignment horizontal="right"/>
    </xf>
    <xf numFmtId="0" fontId="7" fillId="5" borderId="5" xfId="0" applyFont="1" applyFill="1" applyBorder="1"/>
    <xf numFmtId="0" fontId="7" fillId="5" borderId="3" xfId="0" applyFont="1" applyFill="1" applyBorder="1"/>
    <xf numFmtId="0" fontId="3" fillId="0" borderId="9" xfId="0" quotePrefix="1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43" fontId="7" fillId="5" borderId="4" xfId="1" applyFont="1" applyFill="1" applyBorder="1" applyAlignment="1">
      <alignment horizontal="left"/>
    </xf>
    <xf numFmtId="0" fontId="6" fillId="2" borderId="0" xfId="0" applyFont="1" applyFill="1" applyBorder="1"/>
    <xf numFmtId="0" fontId="7" fillId="5" borderId="6" xfId="0" applyFont="1" applyFill="1" applyBorder="1" applyAlignment="1">
      <alignment horizontal="right"/>
    </xf>
    <xf numFmtId="0" fontId="5" fillId="0" borderId="7" xfId="0" applyFont="1" applyBorder="1"/>
    <xf numFmtId="0" fontId="0" fillId="0" borderId="7" xfId="0" applyBorder="1" applyAlignment="1">
      <alignment horizontal="center"/>
    </xf>
    <xf numFmtId="43" fontId="0" fillId="0" borderId="7" xfId="1" applyFont="1" applyBorder="1"/>
    <xf numFmtId="164" fontId="0" fillId="0" borderId="11" xfId="0" applyNumberFormat="1" applyBorder="1" applyAlignment="1">
      <alignment horizontal="center"/>
    </xf>
    <xf numFmtId="0" fontId="3" fillId="0" borderId="11" xfId="0" quotePrefix="1" applyFont="1" applyBorder="1" applyAlignment="1">
      <alignment horizontal="center"/>
    </xf>
    <xf numFmtId="0" fontId="5" fillId="0" borderId="12" xfId="0" applyFont="1" applyBorder="1"/>
    <xf numFmtId="0" fontId="0" fillId="0" borderId="12" xfId="0" applyBorder="1" applyAlignment="1">
      <alignment horizontal="center"/>
    </xf>
    <xf numFmtId="43" fontId="0" fillId="0" borderId="12" xfId="1" applyFont="1" applyBorder="1"/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3" borderId="0" xfId="0" applyFont="1" applyFill="1" applyBorder="1"/>
    <xf numFmtId="164" fontId="4" fillId="3" borderId="8" xfId="0" applyNumberFormat="1" applyFont="1" applyFill="1" applyBorder="1" applyAlignment="1">
      <alignment horizontal="left"/>
    </xf>
    <xf numFmtId="0" fontId="3" fillId="3" borderId="9" xfId="0" quotePrefix="1" applyFont="1" applyFill="1" applyBorder="1" applyAlignment="1">
      <alignment horizontal="center"/>
    </xf>
    <xf numFmtId="164" fontId="0" fillId="3" borderId="9" xfId="0" applyNumberFormat="1" applyFill="1" applyBorder="1" applyAlignment="1">
      <alignment horizontal="center"/>
    </xf>
    <xf numFmtId="0" fontId="5" fillId="3" borderId="9" xfId="0" applyFont="1" applyFill="1" applyBorder="1"/>
    <xf numFmtId="0" fontId="5" fillId="0" borderId="15" xfId="0" applyFont="1" applyBorder="1"/>
    <xf numFmtId="0" fontId="0" fillId="0" borderId="15" xfId="0" applyBorder="1" applyAlignment="1">
      <alignment horizontal="center"/>
    </xf>
    <xf numFmtId="43" fontId="0" fillId="0" borderId="15" xfId="1" applyFont="1" applyBorder="1"/>
    <xf numFmtId="0" fontId="0" fillId="3" borderId="0" xfId="0" applyFont="1" applyFill="1" applyBorder="1" applyAlignment="1">
      <alignment horizontal="center"/>
    </xf>
    <xf numFmtId="43" fontId="10" fillId="3" borderId="0" xfId="1" applyFont="1" applyFill="1" applyBorder="1"/>
    <xf numFmtId="0" fontId="0" fillId="0" borderId="16" xfId="0" applyBorder="1" applyAlignment="1">
      <alignment horizontal="center"/>
    </xf>
    <xf numFmtId="0" fontId="0" fillId="3" borderId="9" xfId="0" applyFill="1" applyBorder="1"/>
    <xf numFmtId="43" fontId="0" fillId="0" borderId="10" xfId="1" applyFont="1" applyBorder="1"/>
    <xf numFmtId="0" fontId="5" fillId="0" borderId="8" xfId="0" applyFont="1" applyBorder="1"/>
    <xf numFmtId="0" fontId="0" fillId="0" borderId="9" xfId="0" applyBorder="1"/>
    <xf numFmtId="164" fontId="0" fillId="3" borderId="8" xfId="0" applyNumberFormat="1" applyFill="1" applyBorder="1" applyAlignment="1">
      <alignment horizontal="center"/>
    </xf>
    <xf numFmtId="164" fontId="0" fillId="3" borderId="10" xfId="0" applyNumberFormat="1" applyFill="1" applyBorder="1" applyAlignment="1">
      <alignment horizontal="center"/>
    </xf>
    <xf numFmtId="164" fontId="0" fillId="3" borderId="3" xfId="0" applyNumberFormat="1" applyFont="1" applyFill="1" applyBorder="1" applyAlignment="1">
      <alignment horizontal="center" vertical="center"/>
    </xf>
    <xf numFmtId="43" fontId="0" fillId="0" borderId="17" xfId="1" applyFont="1" applyBorder="1"/>
    <xf numFmtId="0" fontId="12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A36"/>
  <sheetViews>
    <sheetView tabSelected="1" workbookViewId="0">
      <selection activeCell="I2" sqref="I2"/>
    </sheetView>
  </sheetViews>
  <sheetFormatPr defaultRowHeight="15"/>
  <cols>
    <col min="1" max="1" width="1.7109375" customWidth="1"/>
    <col min="2" max="2" width="2.7109375" customWidth="1"/>
    <col min="3" max="3" width="8.7109375" customWidth="1"/>
    <col min="4" max="4" width="1.7109375" customWidth="1"/>
    <col min="5" max="5" width="8.7109375" customWidth="1"/>
    <col min="6" max="6" width="4.7109375" customWidth="1"/>
    <col min="7" max="7" width="8.5703125" customWidth="1"/>
    <col min="8" max="8" width="11.7109375" customWidth="1"/>
    <col min="9" max="9" width="12.7109375" customWidth="1"/>
    <col min="10" max="10" width="1.7109375" customWidth="1"/>
    <col min="11" max="11" width="2.7109375" customWidth="1"/>
    <col min="12" max="12" width="8.7109375" customWidth="1"/>
    <col min="13" max="13" width="1.7109375" customWidth="1"/>
    <col min="14" max="14" width="8.7109375" customWidth="1"/>
    <col min="15" max="15" width="4.7109375" customWidth="1"/>
    <col min="16" max="16" width="8.5703125" customWidth="1"/>
    <col min="17" max="17" width="9.7109375" customWidth="1"/>
    <col min="18" max="18" width="8.7109375" customWidth="1"/>
    <col min="19" max="19" width="1.7109375" customWidth="1"/>
    <col min="20" max="20" width="2.7109375" customWidth="1"/>
    <col min="21" max="21" width="8.7109375" customWidth="1"/>
    <col min="22" max="22" width="1.7109375" customWidth="1"/>
    <col min="23" max="23" width="8.7109375" customWidth="1"/>
    <col min="24" max="24" width="4.7109375" customWidth="1"/>
    <col min="25" max="25" width="8.5703125" customWidth="1"/>
    <col min="26" max="26" width="9.7109375" customWidth="1"/>
    <col min="27" max="27" width="8.7109375" customWidth="1"/>
    <col min="28" max="28" width="1.7109375" customWidth="1"/>
  </cols>
  <sheetData>
    <row r="1" spans="2:27" ht="18.75">
      <c r="B1" s="12" t="s">
        <v>16</v>
      </c>
    </row>
    <row r="2" spans="2:27">
      <c r="B2" s="50" t="s">
        <v>17</v>
      </c>
    </row>
    <row r="3" spans="2:27">
      <c r="B3" s="1" t="s">
        <v>0</v>
      </c>
      <c r="C3" s="2"/>
    </row>
    <row r="4" spans="2:27">
      <c r="B4" s="5">
        <v>8470</v>
      </c>
      <c r="C4" s="4"/>
      <c r="F4" s="11"/>
    </row>
    <row r="5" spans="2:27">
      <c r="B5" s="7" t="s">
        <v>13</v>
      </c>
      <c r="C5" s="13"/>
      <c r="D5" s="14"/>
      <c r="E5" s="15"/>
      <c r="F5" s="8" t="s">
        <v>7</v>
      </c>
      <c r="G5" s="9" t="s">
        <v>3</v>
      </c>
      <c r="H5" s="20" t="s">
        <v>4</v>
      </c>
      <c r="K5" s="1" t="s">
        <v>8</v>
      </c>
      <c r="L5" s="2"/>
      <c r="T5" s="1" t="s">
        <v>10</v>
      </c>
      <c r="U5" s="2"/>
    </row>
    <row r="6" spans="2:27" ht="15.75">
      <c r="B6" s="19">
        <v>0</v>
      </c>
      <c r="C6" s="32" t="s">
        <v>12</v>
      </c>
      <c r="D6" s="33"/>
      <c r="E6" s="34"/>
      <c r="F6" s="35"/>
      <c r="G6" s="42"/>
      <c r="H6" s="49">
        <v>4460</v>
      </c>
      <c r="I6" s="6" t="s">
        <v>14</v>
      </c>
      <c r="K6" s="3">
        <f>SUM(B22*1.1)</f>
        <v>9317</v>
      </c>
      <c r="L6" s="4"/>
      <c r="T6" s="3">
        <f>SUM(K22*1.1)</f>
        <v>10248.700000000001</v>
      </c>
      <c r="U6" s="4"/>
    </row>
    <row r="7" spans="2:27" ht="15.75">
      <c r="B7" s="19">
        <v>1</v>
      </c>
      <c r="C7" s="46">
        <v>40695</v>
      </c>
      <c r="D7" s="33" t="s">
        <v>2</v>
      </c>
      <c r="E7" s="47">
        <f>SUM(C7+29)</f>
        <v>40724</v>
      </c>
      <c r="F7" s="44"/>
      <c r="G7" s="45"/>
      <c r="H7" s="49">
        <v>8470</v>
      </c>
      <c r="K7" s="18" t="s">
        <v>13</v>
      </c>
      <c r="L7" s="13"/>
      <c r="M7" s="14"/>
      <c r="N7" s="15"/>
      <c r="O7" s="8" t="s">
        <v>7</v>
      </c>
      <c r="P7" s="9" t="s">
        <v>3</v>
      </c>
      <c r="Q7" s="20" t="s">
        <v>4</v>
      </c>
      <c r="R7" s="9" t="s">
        <v>5</v>
      </c>
      <c r="T7" s="18" t="s">
        <v>13</v>
      </c>
      <c r="U7" s="13"/>
      <c r="V7" s="14"/>
      <c r="W7" s="15"/>
      <c r="X7" s="8" t="s">
        <v>7</v>
      </c>
      <c r="Y7" s="9" t="s">
        <v>3</v>
      </c>
      <c r="Z7" s="20" t="s">
        <v>4</v>
      </c>
      <c r="AA7" s="9" t="s">
        <v>5</v>
      </c>
    </row>
    <row r="8" spans="2:27" ht="15.75">
      <c r="B8" s="19">
        <f>SUM(B7+1)</f>
        <v>2</v>
      </c>
      <c r="C8" s="46">
        <f>SUM(C7+30)</f>
        <v>40725</v>
      </c>
      <c r="D8" s="33" t="s">
        <v>2</v>
      </c>
      <c r="E8" s="47">
        <f>SUM(C8+30)</f>
        <v>40755</v>
      </c>
      <c r="F8" s="44"/>
      <c r="G8" s="45"/>
      <c r="H8" s="49">
        <v>8470</v>
      </c>
      <c r="K8" s="19">
        <v>1</v>
      </c>
      <c r="L8" s="17">
        <f>SUM(C35+31)</f>
        <v>41426</v>
      </c>
      <c r="M8" s="16" t="s">
        <v>2</v>
      </c>
      <c r="N8" s="17">
        <f>SUM(L8+29)</f>
        <v>41455</v>
      </c>
      <c r="O8" s="21"/>
      <c r="P8" s="22"/>
      <c r="Q8" s="23"/>
      <c r="R8" s="29"/>
      <c r="T8" s="19">
        <v>1</v>
      </c>
      <c r="U8" s="17">
        <f>SUM(L35+31)</f>
        <v>42156</v>
      </c>
      <c r="V8" s="16" t="s">
        <v>2</v>
      </c>
      <c r="W8" s="17">
        <f>SUM(U8+29)</f>
        <v>42185</v>
      </c>
      <c r="X8" s="21"/>
      <c r="Y8" s="22"/>
      <c r="Z8" s="23"/>
      <c r="AA8" s="29"/>
    </row>
    <row r="9" spans="2:27" ht="15.75">
      <c r="B9" s="19">
        <f>SUM(B8+1)</f>
        <v>3</v>
      </c>
      <c r="C9" s="46">
        <f>SUM(C8+31)</f>
        <v>40756</v>
      </c>
      <c r="D9" s="33" t="s">
        <v>2</v>
      </c>
      <c r="E9" s="47">
        <f>SUM(C9+30)</f>
        <v>40786</v>
      </c>
      <c r="F9" s="44"/>
      <c r="G9" s="45"/>
      <c r="H9" s="49">
        <v>8470</v>
      </c>
      <c r="K9" s="19">
        <f>SUM(K8+1)</f>
        <v>2</v>
      </c>
      <c r="L9" s="17">
        <f>SUM(L8+30)</f>
        <v>41456</v>
      </c>
      <c r="M9" s="16" t="s">
        <v>2</v>
      </c>
      <c r="N9" s="17">
        <f>SUM(L9+30)</f>
        <v>41486</v>
      </c>
      <c r="O9" s="21"/>
      <c r="P9" s="22"/>
      <c r="Q9" s="23"/>
      <c r="R9" s="29"/>
      <c r="T9" s="19">
        <f>SUM(T8+1)</f>
        <v>2</v>
      </c>
      <c r="U9" s="17">
        <f>SUM(U8+30)</f>
        <v>42186</v>
      </c>
      <c r="V9" s="16" t="s">
        <v>2</v>
      </c>
      <c r="W9" s="17">
        <f>SUM(U9+30)</f>
        <v>42216</v>
      </c>
      <c r="X9" s="21"/>
      <c r="Y9" s="22"/>
      <c r="Z9" s="23"/>
      <c r="AA9" s="29"/>
    </row>
    <row r="10" spans="2:27" ht="15.75">
      <c r="B10" s="19">
        <f>SUM(B9+1)</f>
        <v>4</v>
      </c>
      <c r="C10" s="46">
        <f>SUM(C9+31)</f>
        <v>40787</v>
      </c>
      <c r="D10" s="33" t="s">
        <v>2</v>
      </c>
      <c r="E10" s="47">
        <f>SUM(C10+29)</f>
        <v>40816</v>
      </c>
      <c r="F10" s="44"/>
      <c r="G10" s="45"/>
      <c r="H10" s="49">
        <v>8470</v>
      </c>
      <c r="K10" s="19">
        <f t="shared" ref="K10:K19" si="0">SUM(K9+1)</f>
        <v>3</v>
      </c>
      <c r="L10" s="17">
        <f>SUM(L9+31)</f>
        <v>41487</v>
      </c>
      <c r="M10" s="16" t="s">
        <v>2</v>
      </c>
      <c r="N10" s="17">
        <f>SUM(L10+30)</f>
        <v>41517</v>
      </c>
      <c r="O10" s="21"/>
      <c r="P10" s="22"/>
      <c r="Q10" s="23"/>
      <c r="R10" s="29"/>
      <c r="T10" s="19">
        <f t="shared" ref="T10:T19" si="1">SUM(T9+1)</f>
        <v>3</v>
      </c>
      <c r="U10" s="17">
        <f>SUM(U9+31)</f>
        <v>42217</v>
      </c>
      <c r="V10" s="16" t="s">
        <v>2</v>
      </c>
      <c r="W10" s="17">
        <f>SUM(U10+30)</f>
        <v>42247</v>
      </c>
      <c r="X10" s="21"/>
      <c r="Y10" s="22"/>
      <c r="Z10" s="23"/>
      <c r="AA10" s="29"/>
    </row>
    <row r="11" spans="2:27" ht="15.75">
      <c r="B11" s="19">
        <f>SUM(B10+1)</f>
        <v>5</v>
      </c>
      <c r="C11" s="46">
        <f>SUM(C10+30)</f>
        <v>40817</v>
      </c>
      <c r="D11" s="33" t="s">
        <v>2</v>
      </c>
      <c r="E11" s="47">
        <f>SUM(C11+30)</f>
        <v>40847</v>
      </c>
      <c r="F11" s="44"/>
      <c r="G11" s="45"/>
      <c r="H11" s="49">
        <v>8470</v>
      </c>
      <c r="K11" s="19">
        <f t="shared" si="0"/>
        <v>4</v>
      </c>
      <c r="L11" s="17">
        <f>SUM(L10+31)</f>
        <v>41518</v>
      </c>
      <c r="M11" s="16" t="s">
        <v>2</v>
      </c>
      <c r="N11" s="17">
        <f t="shared" ref="N11" si="2">SUM(L11+29)</f>
        <v>41547</v>
      </c>
      <c r="O11" s="21"/>
      <c r="P11" s="22"/>
      <c r="Q11" s="23"/>
      <c r="R11" s="29"/>
      <c r="T11" s="19">
        <f t="shared" si="1"/>
        <v>4</v>
      </c>
      <c r="U11" s="17">
        <f>SUM(U10+31)</f>
        <v>42248</v>
      </c>
      <c r="V11" s="16" t="s">
        <v>2</v>
      </c>
      <c r="W11" s="17">
        <f t="shared" ref="W11" si="3">SUM(U11+29)</f>
        <v>42277</v>
      </c>
      <c r="X11" s="21"/>
      <c r="Y11" s="22"/>
      <c r="Z11" s="23"/>
      <c r="AA11" s="29"/>
    </row>
    <row r="12" spans="2:27" ht="15.75">
      <c r="B12" s="19">
        <f>SUM(B11+1)</f>
        <v>6</v>
      </c>
      <c r="C12" s="46">
        <f>SUM(C11+31)</f>
        <v>40848</v>
      </c>
      <c r="D12" s="33" t="s">
        <v>2</v>
      </c>
      <c r="E12" s="47">
        <f>SUM(C12+29)</f>
        <v>40877</v>
      </c>
      <c r="F12" s="44"/>
      <c r="G12" s="45"/>
      <c r="H12" s="49">
        <v>8470</v>
      </c>
      <c r="K12" s="19">
        <f t="shared" si="0"/>
        <v>5</v>
      </c>
      <c r="L12" s="17">
        <f t="shared" ref="L12:L19" si="4">SUM(L11+30)</f>
        <v>41548</v>
      </c>
      <c r="M12" s="16" t="s">
        <v>2</v>
      </c>
      <c r="N12" s="17">
        <f>SUM(L12+30)</f>
        <v>41578</v>
      </c>
      <c r="O12" s="21"/>
      <c r="P12" s="22"/>
      <c r="Q12" s="23"/>
      <c r="R12" s="29"/>
      <c r="T12" s="19">
        <f t="shared" si="1"/>
        <v>5</v>
      </c>
      <c r="U12" s="17">
        <f t="shared" ref="U12" si="5">SUM(U11+30)</f>
        <v>42278</v>
      </c>
      <c r="V12" s="16" t="s">
        <v>2</v>
      </c>
      <c r="W12" s="17">
        <f>SUM(U12+30)</f>
        <v>42308</v>
      </c>
      <c r="X12" s="21"/>
      <c r="Y12" s="22"/>
      <c r="Z12" s="23"/>
      <c r="AA12" s="29"/>
    </row>
    <row r="13" spans="2:27" ht="15.75">
      <c r="B13" s="19">
        <f>SUM(B12+1)</f>
        <v>7</v>
      </c>
      <c r="C13" s="46">
        <f>SUM(C12+30)</f>
        <v>40878</v>
      </c>
      <c r="D13" s="33" t="s">
        <v>2</v>
      </c>
      <c r="E13" s="47">
        <f>SUM(C13+30)</f>
        <v>40908</v>
      </c>
      <c r="F13" s="44"/>
      <c r="G13" s="45"/>
      <c r="H13" s="43">
        <v>8470</v>
      </c>
      <c r="I13" s="9" t="s">
        <v>5</v>
      </c>
      <c r="K13" s="19">
        <f t="shared" si="0"/>
        <v>6</v>
      </c>
      <c r="L13" s="17">
        <f>SUM(L12+31)</f>
        <v>41579</v>
      </c>
      <c r="M13" s="16" t="s">
        <v>2</v>
      </c>
      <c r="N13" s="17">
        <f t="shared" ref="N13" si="6">SUM(L13+29)</f>
        <v>41608</v>
      </c>
      <c r="O13" s="21"/>
      <c r="P13" s="22"/>
      <c r="Q13" s="23"/>
      <c r="R13" s="29"/>
      <c r="T13" s="19">
        <f t="shared" si="1"/>
        <v>6</v>
      </c>
      <c r="U13" s="17">
        <f>SUM(U12+31)</f>
        <v>42309</v>
      </c>
      <c r="V13" s="16" t="s">
        <v>2</v>
      </c>
      <c r="W13" s="17">
        <f t="shared" ref="W13" si="7">SUM(U13+29)</f>
        <v>42338</v>
      </c>
      <c r="X13" s="21"/>
      <c r="Y13" s="22"/>
      <c r="Z13" s="23"/>
      <c r="AA13" s="29"/>
    </row>
    <row r="14" spans="2:27" ht="15.75">
      <c r="B14" s="19"/>
      <c r="C14" s="17"/>
      <c r="D14" s="16"/>
      <c r="E14" s="17"/>
      <c r="F14" s="31" t="s">
        <v>6</v>
      </c>
      <c r="G14" s="39">
        <v>1958079</v>
      </c>
      <c r="H14" s="40">
        <f>SUM(H6:H13)</f>
        <v>63750</v>
      </c>
      <c r="I14" s="48">
        <v>40739</v>
      </c>
      <c r="K14" s="19">
        <f t="shared" si="0"/>
        <v>7</v>
      </c>
      <c r="L14" s="17">
        <f>SUM(L13+30)</f>
        <v>41609</v>
      </c>
      <c r="M14" s="16" t="s">
        <v>2</v>
      </c>
      <c r="N14" s="17">
        <f>SUM(L14+30)</f>
        <v>41639</v>
      </c>
      <c r="O14" s="21"/>
      <c r="P14" s="22"/>
      <c r="Q14" s="23"/>
      <c r="R14" s="29"/>
      <c r="T14" s="19">
        <f t="shared" si="1"/>
        <v>7</v>
      </c>
      <c r="U14" s="17">
        <f>SUM(U13+30)</f>
        <v>42339</v>
      </c>
      <c r="V14" s="16" t="s">
        <v>2</v>
      </c>
      <c r="W14" s="17">
        <f>SUM(U14+30)</f>
        <v>42369</v>
      </c>
      <c r="X14" s="21"/>
      <c r="Y14" s="22"/>
      <c r="Z14" s="23"/>
      <c r="AA14" s="29"/>
    </row>
    <row r="15" spans="2:27" ht="15.75">
      <c r="B15" s="19">
        <f>SUM(B13+1)</f>
        <v>8</v>
      </c>
      <c r="C15" s="17">
        <f>SUM(C13+31)</f>
        <v>40909</v>
      </c>
      <c r="D15" s="16" t="s">
        <v>2</v>
      </c>
      <c r="E15" s="17">
        <f>SUM(C15+30)</f>
        <v>40939</v>
      </c>
      <c r="F15" s="36" t="s">
        <v>6</v>
      </c>
      <c r="G15" s="37">
        <f>SUM(G14+1)</f>
        <v>1958080</v>
      </c>
      <c r="H15" s="38">
        <v>8470</v>
      </c>
      <c r="I15" s="41"/>
      <c r="K15" s="19">
        <f t="shared" si="0"/>
        <v>8</v>
      </c>
      <c r="L15" s="17">
        <f>SUM(L14+31)</f>
        <v>41640</v>
      </c>
      <c r="M15" s="16" t="s">
        <v>2</v>
      </c>
      <c r="N15" s="17">
        <f>SUM(L15+30)</f>
        <v>41670</v>
      </c>
      <c r="O15" s="21"/>
      <c r="P15" s="22"/>
      <c r="Q15" s="23"/>
      <c r="R15" s="29"/>
      <c r="T15" s="19">
        <f t="shared" si="1"/>
        <v>8</v>
      </c>
      <c r="U15" s="17">
        <f>SUM(U14+31)</f>
        <v>42370</v>
      </c>
      <c r="V15" s="16" t="s">
        <v>2</v>
      </c>
      <c r="W15" s="17">
        <f>SUM(U15+30)</f>
        <v>42400</v>
      </c>
      <c r="X15" s="21"/>
      <c r="Y15" s="22"/>
      <c r="Z15" s="23"/>
      <c r="AA15" s="29"/>
    </row>
    <row r="16" spans="2:27" ht="15.75">
      <c r="B16" s="19">
        <f t="shared" ref="B10:B19" si="8">SUM(B15+1)</f>
        <v>9</v>
      </c>
      <c r="C16" s="17">
        <f>SUM(C15+31)</f>
        <v>40940</v>
      </c>
      <c r="D16" s="16" t="s">
        <v>2</v>
      </c>
      <c r="E16" s="17">
        <f>SUM(C16+27)</f>
        <v>40967</v>
      </c>
      <c r="F16" s="21" t="s">
        <v>6</v>
      </c>
      <c r="G16" s="22">
        <f t="shared" ref="G10:G19" si="9">SUM(G15+1)</f>
        <v>1958081</v>
      </c>
      <c r="H16" s="23">
        <v>8470</v>
      </c>
      <c r="I16" s="29"/>
      <c r="K16" s="19">
        <f t="shared" si="0"/>
        <v>9</v>
      </c>
      <c r="L16" s="17">
        <f>SUM(L15+31)</f>
        <v>41671</v>
      </c>
      <c r="M16" s="16" t="s">
        <v>2</v>
      </c>
      <c r="N16" s="17">
        <f>SUM(L16+27)</f>
        <v>41698</v>
      </c>
      <c r="O16" s="21"/>
      <c r="P16" s="22"/>
      <c r="Q16" s="23"/>
      <c r="R16" s="29"/>
      <c r="T16" s="19">
        <f t="shared" si="1"/>
        <v>9</v>
      </c>
      <c r="U16" s="17">
        <f>SUM(U15+31)</f>
        <v>42401</v>
      </c>
      <c r="V16" s="16" t="s">
        <v>2</v>
      </c>
      <c r="W16" s="17">
        <f>SUM(U16+27)</f>
        <v>42428</v>
      </c>
      <c r="X16" s="21"/>
      <c r="Y16" s="22"/>
      <c r="Z16" s="23"/>
      <c r="AA16" s="29"/>
    </row>
    <row r="17" spans="2:27" ht="15.75">
      <c r="B17" s="19">
        <f t="shared" si="8"/>
        <v>10</v>
      </c>
      <c r="C17" s="17">
        <f>SUM(C16+29)</f>
        <v>40969</v>
      </c>
      <c r="D17" s="16" t="s">
        <v>2</v>
      </c>
      <c r="E17" s="17">
        <f>SUM(C17+30)</f>
        <v>40999</v>
      </c>
      <c r="F17" s="21" t="s">
        <v>6</v>
      </c>
      <c r="G17" s="22">
        <f t="shared" si="9"/>
        <v>1958082</v>
      </c>
      <c r="H17" s="23">
        <v>8470</v>
      </c>
      <c r="I17" s="29"/>
      <c r="K17" s="19">
        <f t="shared" si="0"/>
        <v>10</v>
      </c>
      <c r="L17" s="17">
        <f>SUM(L16+28)</f>
        <v>41699</v>
      </c>
      <c r="M17" s="16" t="s">
        <v>2</v>
      </c>
      <c r="N17" s="17">
        <f>SUM(L17+30)</f>
        <v>41729</v>
      </c>
      <c r="O17" s="21"/>
      <c r="P17" s="22"/>
      <c r="Q17" s="23"/>
      <c r="R17" s="29"/>
      <c r="T17" s="19">
        <f t="shared" si="1"/>
        <v>10</v>
      </c>
      <c r="U17" s="17">
        <f>SUM(U16+29)</f>
        <v>42430</v>
      </c>
      <c r="V17" s="16" t="s">
        <v>2</v>
      </c>
      <c r="W17" s="17">
        <f>SUM(U17+30)</f>
        <v>42460</v>
      </c>
      <c r="X17" s="21"/>
      <c r="Y17" s="22"/>
      <c r="Z17" s="23"/>
      <c r="AA17" s="29"/>
    </row>
    <row r="18" spans="2:27" ht="15.75">
      <c r="B18" s="19">
        <f t="shared" si="8"/>
        <v>11</v>
      </c>
      <c r="C18" s="17">
        <f>SUM(C17+31)</f>
        <v>41000</v>
      </c>
      <c r="D18" s="16" t="s">
        <v>2</v>
      </c>
      <c r="E18" s="17">
        <f t="shared" ref="E11:E18" si="10">SUM(C18+29)</f>
        <v>41029</v>
      </c>
      <c r="F18" s="21" t="s">
        <v>6</v>
      </c>
      <c r="G18" s="22">
        <f t="shared" si="9"/>
        <v>1958083</v>
      </c>
      <c r="H18" s="23">
        <v>8470</v>
      </c>
      <c r="I18" s="29"/>
      <c r="K18" s="19">
        <f t="shared" si="0"/>
        <v>11</v>
      </c>
      <c r="L18" s="17">
        <f>SUM(L17+31)</f>
        <v>41730</v>
      </c>
      <c r="M18" s="16" t="s">
        <v>2</v>
      </c>
      <c r="N18" s="17">
        <f t="shared" ref="N18" si="11">SUM(L18+29)</f>
        <v>41759</v>
      </c>
      <c r="O18" s="21"/>
      <c r="P18" s="22"/>
      <c r="Q18" s="23"/>
      <c r="R18" s="29"/>
      <c r="T18" s="19">
        <f t="shared" si="1"/>
        <v>11</v>
      </c>
      <c r="U18" s="17">
        <f>SUM(U17+31)</f>
        <v>42461</v>
      </c>
      <c r="V18" s="16" t="s">
        <v>2</v>
      </c>
      <c r="W18" s="17">
        <f t="shared" ref="W18" si="12">SUM(U18+29)</f>
        <v>42490</v>
      </c>
      <c r="X18" s="21"/>
      <c r="Y18" s="22"/>
      <c r="Z18" s="23"/>
      <c r="AA18" s="29"/>
    </row>
    <row r="19" spans="2:27" ht="15.75">
      <c r="B19" s="19">
        <f t="shared" si="8"/>
        <v>12</v>
      </c>
      <c r="C19" s="24">
        <f t="shared" ref="C12:C19" si="13">SUM(C18+30)</f>
        <v>41030</v>
      </c>
      <c r="D19" s="25" t="s">
        <v>2</v>
      </c>
      <c r="E19" s="24">
        <f>SUM(C19+30)</f>
        <v>41060</v>
      </c>
      <c r="F19" s="26" t="s">
        <v>6</v>
      </c>
      <c r="G19" s="27">
        <f t="shared" si="9"/>
        <v>1958084</v>
      </c>
      <c r="H19" s="28">
        <v>8470</v>
      </c>
      <c r="I19" s="30"/>
      <c r="K19" s="19">
        <f t="shared" si="0"/>
        <v>12</v>
      </c>
      <c r="L19" s="24">
        <f t="shared" si="4"/>
        <v>41760</v>
      </c>
      <c r="M19" s="25" t="s">
        <v>2</v>
      </c>
      <c r="N19" s="24">
        <f>SUM(L19+30)</f>
        <v>41790</v>
      </c>
      <c r="O19" s="26"/>
      <c r="P19" s="27"/>
      <c r="Q19" s="28"/>
      <c r="R19" s="30"/>
      <c r="T19" s="19">
        <f t="shared" si="1"/>
        <v>12</v>
      </c>
      <c r="U19" s="24">
        <f t="shared" ref="U19" si="14">SUM(U18+30)</f>
        <v>42491</v>
      </c>
      <c r="V19" s="25" t="s">
        <v>2</v>
      </c>
      <c r="W19" s="24">
        <f>SUM(U19+30)</f>
        <v>42521</v>
      </c>
      <c r="X19" s="26"/>
      <c r="Y19" s="27"/>
      <c r="Z19" s="28"/>
      <c r="AA19" s="30"/>
    </row>
    <row r="20" spans="2:27" ht="9.9499999999999993" customHeight="1"/>
    <row r="21" spans="2:27">
      <c r="B21" s="1" t="s">
        <v>1</v>
      </c>
      <c r="C21" s="2"/>
      <c r="K21" s="1" t="s">
        <v>9</v>
      </c>
      <c r="L21" s="2"/>
      <c r="T21" s="1" t="s">
        <v>11</v>
      </c>
      <c r="U21" s="2"/>
    </row>
    <row r="22" spans="2:27">
      <c r="B22" s="3">
        <v>8470</v>
      </c>
      <c r="C22" s="4"/>
      <c r="K22" s="3">
        <f>SUM(K6)</f>
        <v>9317</v>
      </c>
      <c r="L22" s="4"/>
      <c r="T22" s="3">
        <f>SUM(T6)</f>
        <v>10248.700000000001</v>
      </c>
      <c r="U22" s="4"/>
    </row>
    <row r="23" spans="2:27">
      <c r="B23" s="18" t="s">
        <v>13</v>
      </c>
      <c r="C23" s="13"/>
      <c r="D23" s="14"/>
      <c r="E23" s="15"/>
      <c r="F23" s="8" t="s">
        <v>7</v>
      </c>
      <c r="G23" s="9" t="s">
        <v>3</v>
      </c>
      <c r="H23" s="20" t="s">
        <v>4</v>
      </c>
      <c r="I23" s="9" t="s">
        <v>5</v>
      </c>
      <c r="K23" s="18" t="s">
        <v>13</v>
      </c>
      <c r="L23" s="13"/>
      <c r="M23" s="14"/>
      <c r="N23" s="15"/>
      <c r="O23" s="8" t="s">
        <v>7</v>
      </c>
      <c r="P23" s="9" t="s">
        <v>3</v>
      </c>
      <c r="Q23" s="20" t="s">
        <v>4</v>
      </c>
      <c r="R23" s="9" t="s">
        <v>5</v>
      </c>
      <c r="T23" s="18" t="s">
        <v>13</v>
      </c>
      <c r="U23" s="13"/>
      <c r="V23" s="14"/>
      <c r="W23" s="15"/>
      <c r="X23" s="8" t="s">
        <v>7</v>
      </c>
      <c r="Y23" s="9" t="s">
        <v>3</v>
      </c>
      <c r="Z23" s="20" t="s">
        <v>4</v>
      </c>
      <c r="AA23" s="9" t="s">
        <v>5</v>
      </c>
    </row>
    <row r="24" spans="2:27" ht="15.75">
      <c r="B24" s="19">
        <v>1</v>
      </c>
      <c r="C24" s="17">
        <f>SUM(C19+31)</f>
        <v>41061</v>
      </c>
      <c r="D24" s="16" t="s">
        <v>2</v>
      </c>
      <c r="E24" s="17">
        <f>SUM(C24+29)</f>
        <v>41090</v>
      </c>
      <c r="F24" s="21"/>
      <c r="G24" s="22"/>
      <c r="H24" s="23"/>
      <c r="I24" s="29"/>
      <c r="K24" s="19">
        <v>1</v>
      </c>
      <c r="L24" s="17">
        <f>SUM(L19+31)</f>
        <v>41791</v>
      </c>
      <c r="M24" s="16" t="s">
        <v>2</v>
      </c>
      <c r="N24" s="17">
        <f>SUM(L24+29)</f>
        <v>41820</v>
      </c>
      <c r="O24" s="21"/>
      <c r="P24" s="22"/>
      <c r="Q24" s="23"/>
      <c r="R24" s="29"/>
      <c r="T24" s="19">
        <v>1</v>
      </c>
      <c r="U24" s="17">
        <f>SUM(U19+31)</f>
        <v>42522</v>
      </c>
      <c r="V24" s="16" t="s">
        <v>2</v>
      </c>
      <c r="W24" s="17">
        <f>SUM(U24+29)</f>
        <v>42551</v>
      </c>
      <c r="X24" s="21"/>
      <c r="Y24" s="22"/>
      <c r="Z24" s="23"/>
      <c r="AA24" s="29"/>
    </row>
    <row r="25" spans="2:27" ht="15.75">
      <c r="B25" s="19">
        <f>SUM(B24+1)</f>
        <v>2</v>
      </c>
      <c r="C25" s="17">
        <f>SUM(C24+30)</f>
        <v>41091</v>
      </c>
      <c r="D25" s="16" t="s">
        <v>2</v>
      </c>
      <c r="E25" s="17">
        <f>SUM(C25+30)</f>
        <v>41121</v>
      </c>
      <c r="F25" s="21"/>
      <c r="G25" s="22"/>
      <c r="H25" s="23"/>
      <c r="I25" s="29"/>
      <c r="K25" s="19">
        <f>SUM(K24+1)</f>
        <v>2</v>
      </c>
      <c r="L25" s="17">
        <f>SUM(L24+30)</f>
        <v>41821</v>
      </c>
      <c r="M25" s="16" t="s">
        <v>2</v>
      </c>
      <c r="N25" s="17">
        <f>SUM(L25+30)</f>
        <v>41851</v>
      </c>
      <c r="O25" s="21"/>
      <c r="P25" s="22"/>
      <c r="Q25" s="23"/>
      <c r="R25" s="29"/>
      <c r="T25" s="19">
        <f>SUM(T24+1)</f>
        <v>2</v>
      </c>
      <c r="U25" s="17">
        <f>SUM(U24+30)</f>
        <v>42552</v>
      </c>
      <c r="V25" s="16" t="s">
        <v>2</v>
      </c>
      <c r="W25" s="17">
        <f>SUM(U25+30)</f>
        <v>42582</v>
      </c>
      <c r="X25" s="21"/>
      <c r="Y25" s="22"/>
      <c r="Z25" s="23"/>
      <c r="AA25" s="29"/>
    </row>
    <row r="26" spans="2:27" ht="15.75">
      <c r="B26" s="19">
        <f t="shared" ref="B26:B35" si="15">SUM(B25+1)</f>
        <v>3</v>
      </c>
      <c r="C26" s="17">
        <f>SUM(C25+31)</f>
        <v>41122</v>
      </c>
      <c r="D26" s="16" t="s">
        <v>2</v>
      </c>
      <c r="E26" s="17">
        <f>SUM(C26+30)</f>
        <v>41152</v>
      </c>
      <c r="F26" s="21"/>
      <c r="G26" s="22"/>
      <c r="H26" s="23"/>
      <c r="I26" s="29"/>
      <c r="K26" s="19">
        <f t="shared" ref="K26:K35" si="16">SUM(K25+1)</f>
        <v>3</v>
      </c>
      <c r="L26" s="17">
        <f>SUM(L25+31)</f>
        <v>41852</v>
      </c>
      <c r="M26" s="16" t="s">
        <v>2</v>
      </c>
      <c r="N26" s="17">
        <f>SUM(L26+30)</f>
        <v>41882</v>
      </c>
      <c r="O26" s="21"/>
      <c r="P26" s="22"/>
      <c r="Q26" s="23"/>
      <c r="R26" s="29"/>
      <c r="T26" s="19">
        <f t="shared" ref="T26:T35" si="17">SUM(T25+1)</f>
        <v>3</v>
      </c>
      <c r="U26" s="17">
        <f>SUM(U25+31)</f>
        <v>42583</v>
      </c>
      <c r="V26" s="16" t="s">
        <v>2</v>
      </c>
      <c r="W26" s="17">
        <f>SUM(U26+30)</f>
        <v>42613</v>
      </c>
      <c r="X26" s="21"/>
      <c r="Y26" s="22"/>
      <c r="Z26" s="23"/>
      <c r="AA26" s="29"/>
    </row>
    <row r="27" spans="2:27" ht="15.75">
      <c r="B27" s="19">
        <f t="shared" si="15"/>
        <v>4</v>
      </c>
      <c r="C27" s="17">
        <f>SUM(C26+31)</f>
        <v>41153</v>
      </c>
      <c r="D27" s="16" t="s">
        <v>2</v>
      </c>
      <c r="E27" s="17">
        <f t="shared" ref="E27:E34" si="18">SUM(C27+29)</f>
        <v>41182</v>
      </c>
      <c r="F27" s="21"/>
      <c r="G27" s="22"/>
      <c r="H27" s="23"/>
      <c r="I27" s="29"/>
      <c r="K27" s="19">
        <f t="shared" si="16"/>
        <v>4</v>
      </c>
      <c r="L27" s="17">
        <f>SUM(L26+31)</f>
        <v>41883</v>
      </c>
      <c r="M27" s="16" t="s">
        <v>2</v>
      </c>
      <c r="N27" s="17">
        <f t="shared" ref="N27" si="19">SUM(L27+29)</f>
        <v>41912</v>
      </c>
      <c r="O27" s="21"/>
      <c r="P27" s="22"/>
      <c r="Q27" s="23"/>
      <c r="R27" s="29"/>
      <c r="T27" s="19">
        <f t="shared" si="17"/>
        <v>4</v>
      </c>
      <c r="U27" s="17">
        <f>SUM(U26+31)</f>
        <v>42614</v>
      </c>
      <c r="V27" s="16" t="s">
        <v>2</v>
      </c>
      <c r="W27" s="17">
        <f t="shared" ref="W27" si="20">SUM(U27+29)</f>
        <v>42643</v>
      </c>
      <c r="X27" s="21"/>
      <c r="Y27" s="22"/>
      <c r="Z27" s="23"/>
      <c r="AA27" s="29"/>
    </row>
    <row r="28" spans="2:27" ht="15.75">
      <c r="B28" s="19">
        <f t="shared" si="15"/>
        <v>5</v>
      </c>
      <c r="C28" s="17">
        <f t="shared" ref="C28:C35" si="21">SUM(C27+30)</f>
        <v>41183</v>
      </c>
      <c r="D28" s="16" t="s">
        <v>2</v>
      </c>
      <c r="E28" s="17">
        <f>SUM(C28+30)</f>
        <v>41213</v>
      </c>
      <c r="F28" s="21"/>
      <c r="G28" s="22"/>
      <c r="H28" s="23"/>
      <c r="I28" s="29"/>
      <c r="K28" s="19">
        <f t="shared" si="16"/>
        <v>5</v>
      </c>
      <c r="L28" s="17">
        <f t="shared" ref="L28" si="22">SUM(L27+30)</f>
        <v>41913</v>
      </c>
      <c r="M28" s="16" t="s">
        <v>2</v>
      </c>
      <c r="N28" s="17">
        <f>SUM(L28+30)</f>
        <v>41943</v>
      </c>
      <c r="O28" s="21"/>
      <c r="P28" s="22"/>
      <c r="Q28" s="23"/>
      <c r="R28" s="29"/>
      <c r="T28" s="19">
        <f t="shared" si="17"/>
        <v>5</v>
      </c>
      <c r="U28" s="17">
        <f t="shared" ref="U28" si="23">SUM(U27+30)</f>
        <v>42644</v>
      </c>
      <c r="V28" s="16" t="s">
        <v>2</v>
      </c>
      <c r="W28" s="17">
        <f>SUM(U28+30)</f>
        <v>42674</v>
      </c>
      <c r="X28" s="21"/>
      <c r="Y28" s="22"/>
      <c r="Z28" s="23"/>
      <c r="AA28" s="29"/>
    </row>
    <row r="29" spans="2:27" ht="15.75">
      <c r="B29" s="19">
        <f t="shared" si="15"/>
        <v>6</v>
      </c>
      <c r="C29" s="17">
        <f>SUM(C28+31)</f>
        <v>41214</v>
      </c>
      <c r="D29" s="16" t="s">
        <v>2</v>
      </c>
      <c r="E29" s="17">
        <f t="shared" si="18"/>
        <v>41243</v>
      </c>
      <c r="F29" s="21"/>
      <c r="G29" s="22"/>
      <c r="H29" s="23"/>
      <c r="I29" s="29"/>
      <c r="K29" s="19">
        <f t="shared" si="16"/>
        <v>6</v>
      </c>
      <c r="L29" s="17">
        <f>SUM(L28+31)</f>
        <v>41944</v>
      </c>
      <c r="M29" s="16" t="s">
        <v>2</v>
      </c>
      <c r="N29" s="17">
        <f t="shared" ref="N29" si="24">SUM(L29+29)</f>
        <v>41973</v>
      </c>
      <c r="O29" s="21"/>
      <c r="P29" s="22"/>
      <c r="Q29" s="23"/>
      <c r="R29" s="29"/>
      <c r="T29" s="19">
        <f t="shared" si="17"/>
        <v>6</v>
      </c>
      <c r="U29" s="17">
        <f>SUM(U28+31)</f>
        <v>42675</v>
      </c>
      <c r="V29" s="16" t="s">
        <v>2</v>
      </c>
      <c r="W29" s="17">
        <f t="shared" ref="W29" si="25">SUM(U29+29)</f>
        <v>42704</v>
      </c>
      <c r="X29" s="21"/>
      <c r="Y29" s="22"/>
      <c r="Z29" s="23"/>
      <c r="AA29" s="29"/>
    </row>
    <row r="30" spans="2:27" ht="15.75">
      <c r="B30" s="19">
        <f t="shared" si="15"/>
        <v>7</v>
      </c>
      <c r="C30" s="17">
        <f>SUM(C29+30)</f>
        <v>41244</v>
      </c>
      <c r="D30" s="16" t="s">
        <v>2</v>
      </c>
      <c r="E30" s="17">
        <f>SUM(C30+30)</f>
        <v>41274</v>
      </c>
      <c r="F30" s="21"/>
      <c r="G30" s="22"/>
      <c r="H30" s="23"/>
      <c r="I30" s="29"/>
      <c r="K30" s="19">
        <f t="shared" si="16"/>
        <v>7</v>
      </c>
      <c r="L30" s="17">
        <f>SUM(L29+30)</f>
        <v>41974</v>
      </c>
      <c r="M30" s="16" t="s">
        <v>2</v>
      </c>
      <c r="N30" s="17">
        <f>SUM(L30+30)</f>
        <v>42004</v>
      </c>
      <c r="O30" s="21"/>
      <c r="P30" s="22"/>
      <c r="Q30" s="23"/>
      <c r="R30" s="29"/>
      <c r="T30" s="19">
        <f t="shared" si="17"/>
        <v>7</v>
      </c>
      <c r="U30" s="17">
        <f>SUM(U29+30)</f>
        <v>42705</v>
      </c>
      <c r="V30" s="16" t="s">
        <v>2</v>
      </c>
      <c r="W30" s="17">
        <f>SUM(U30+30)</f>
        <v>42735</v>
      </c>
      <c r="X30" s="21"/>
      <c r="Y30" s="22"/>
      <c r="Z30" s="23"/>
      <c r="AA30" s="29"/>
    </row>
    <row r="31" spans="2:27" ht="15.75">
      <c r="B31" s="19">
        <f t="shared" si="15"/>
        <v>8</v>
      </c>
      <c r="C31" s="17">
        <f>SUM(C30+31)</f>
        <v>41275</v>
      </c>
      <c r="D31" s="16" t="s">
        <v>2</v>
      </c>
      <c r="E31" s="17">
        <f>SUM(C31+30)</f>
        <v>41305</v>
      </c>
      <c r="F31" s="21"/>
      <c r="G31" s="22"/>
      <c r="H31" s="23"/>
      <c r="I31" s="29"/>
      <c r="K31" s="19">
        <f t="shared" si="16"/>
        <v>8</v>
      </c>
      <c r="L31" s="17">
        <f>SUM(L30+31)</f>
        <v>42005</v>
      </c>
      <c r="M31" s="16" t="s">
        <v>2</v>
      </c>
      <c r="N31" s="17">
        <f>SUM(L31+30)</f>
        <v>42035</v>
      </c>
      <c r="O31" s="21"/>
      <c r="P31" s="22"/>
      <c r="Q31" s="23"/>
      <c r="R31" s="29"/>
      <c r="T31" s="19">
        <f t="shared" si="17"/>
        <v>8</v>
      </c>
      <c r="U31" s="17">
        <f>SUM(U30+31)</f>
        <v>42736</v>
      </c>
      <c r="V31" s="16" t="s">
        <v>2</v>
      </c>
      <c r="W31" s="17">
        <f>SUM(U31+30)</f>
        <v>42766</v>
      </c>
      <c r="X31" s="21"/>
      <c r="Y31" s="22"/>
      <c r="Z31" s="23"/>
      <c r="AA31" s="29"/>
    </row>
    <row r="32" spans="2:27" ht="15.75">
      <c r="B32" s="19">
        <f t="shared" si="15"/>
        <v>9</v>
      </c>
      <c r="C32" s="17">
        <f>SUM(C31+31)</f>
        <v>41306</v>
      </c>
      <c r="D32" s="16" t="s">
        <v>2</v>
      </c>
      <c r="E32" s="17">
        <f>SUM(C32+27)</f>
        <v>41333</v>
      </c>
      <c r="F32" s="21"/>
      <c r="G32" s="22"/>
      <c r="H32" s="23"/>
      <c r="I32" s="29"/>
      <c r="K32" s="19">
        <f t="shared" si="16"/>
        <v>9</v>
      </c>
      <c r="L32" s="17">
        <f>SUM(L31+31)</f>
        <v>42036</v>
      </c>
      <c r="M32" s="16" t="s">
        <v>2</v>
      </c>
      <c r="N32" s="17">
        <f>SUM(L32+27)</f>
        <v>42063</v>
      </c>
      <c r="O32" s="21"/>
      <c r="P32" s="22"/>
      <c r="Q32" s="23"/>
      <c r="R32" s="29"/>
      <c r="T32" s="19">
        <f t="shared" si="17"/>
        <v>9</v>
      </c>
      <c r="U32" s="17">
        <f>SUM(U31+31)</f>
        <v>42767</v>
      </c>
      <c r="V32" s="16" t="s">
        <v>2</v>
      </c>
      <c r="W32" s="17">
        <f>SUM(U32+27)</f>
        <v>42794</v>
      </c>
      <c r="X32" s="21"/>
      <c r="Y32" s="22"/>
      <c r="Z32" s="23"/>
      <c r="AA32" s="29"/>
    </row>
    <row r="33" spans="2:27" ht="15.75">
      <c r="B33" s="19">
        <f t="shared" si="15"/>
        <v>10</v>
      </c>
      <c r="C33" s="17">
        <f>SUM(C32+28)</f>
        <v>41334</v>
      </c>
      <c r="D33" s="16" t="s">
        <v>2</v>
      </c>
      <c r="E33" s="17">
        <f>SUM(C33+30)</f>
        <v>41364</v>
      </c>
      <c r="F33" s="21"/>
      <c r="G33" s="22"/>
      <c r="H33" s="23"/>
      <c r="I33" s="29"/>
      <c r="K33" s="19">
        <f t="shared" si="16"/>
        <v>10</v>
      </c>
      <c r="L33" s="17">
        <f>SUM(L32+28)</f>
        <v>42064</v>
      </c>
      <c r="M33" s="16" t="s">
        <v>2</v>
      </c>
      <c r="N33" s="17">
        <f>SUM(L33+30)</f>
        <v>42094</v>
      </c>
      <c r="O33" s="21"/>
      <c r="P33" s="22"/>
      <c r="Q33" s="23"/>
      <c r="R33" s="29"/>
      <c r="T33" s="19">
        <f t="shared" si="17"/>
        <v>10</v>
      </c>
      <c r="U33" s="17">
        <f>SUM(U32+28)</f>
        <v>42795</v>
      </c>
      <c r="V33" s="16" t="s">
        <v>2</v>
      </c>
      <c r="W33" s="17">
        <f>SUM(U33+30)</f>
        <v>42825</v>
      </c>
      <c r="X33" s="21"/>
      <c r="Y33" s="22"/>
      <c r="Z33" s="23"/>
      <c r="AA33" s="29"/>
    </row>
    <row r="34" spans="2:27" ht="15.75">
      <c r="B34" s="19">
        <f t="shared" si="15"/>
        <v>11</v>
      </c>
      <c r="C34" s="17">
        <f>SUM(C33+31)</f>
        <v>41365</v>
      </c>
      <c r="D34" s="16" t="s">
        <v>2</v>
      </c>
      <c r="E34" s="17">
        <f t="shared" si="18"/>
        <v>41394</v>
      </c>
      <c r="F34" s="21"/>
      <c r="G34" s="22"/>
      <c r="H34" s="23"/>
      <c r="I34" s="29"/>
      <c r="K34" s="19">
        <f t="shared" si="16"/>
        <v>11</v>
      </c>
      <c r="L34" s="17">
        <f>SUM(L33+31)</f>
        <v>42095</v>
      </c>
      <c r="M34" s="16" t="s">
        <v>2</v>
      </c>
      <c r="N34" s="17">
        <f t="shared" ref="N34" si="26">SUM(L34+29)</f>
        <v>42124</v>
      </c>
      <c r="O34" s="21"/>
      <c r="P34" s="22"/>
      <c r="Q34" s="23"/>
      <c r="R34" s="29"/>
      <c r="T34" s="19">
        <f t="shared" si="17"/>
        <v>11</v>
      </c>
      <c r="U34" s="17">
        <f>SUM(U33+31)</f>
        <v>42826</v>
      </c>
      <c r="V34" s="16" t="s">
        <v>2</v>
      </c>
      <c r="W34" s="17">
        <f t="shared" ref="W34" si="27">SUM(U34+29)</f>
        <v>42855</v>
      </c>
      <c r="X34" s="21"/>
      <c r="Y34" s="22"/>
      <c r="Z34" s="23"/>
      <c r="AA34" s="29"/>
    </row>
    <row r="35" spans="2:27" ht="15.75">
      <c r="B35" s="19">
        <f t="shared" si="15"/>
        <v>12</v>
      </c>
      <c r="C35" s="24">
        <f t="shared" si="21"/>
        <v>41395</v>
      </c>
      <c r="D35" s="25" t="s">
        <v>2</v>
      </c>
      <c r="E35" s="24">
        <f>SUM(C35+30)</f>
        <v>41425</v>
      </c>
      <c r="F35" s="26"/>
      <c r="G35" s="27"/>
      <c r="H35" s="28"/>
      <c r="I35" s="30"/>
      <c r="K35" s="19">
        <f t="shared" si="16"/>
        <v>12</v>
      </c>
      <c r="L35" s="24">
        <f t="shared" ref="L35" si="28">SUM(L34+30)</f>
        <v>42125</v>
      </c>
      <c r="M35" s="25" t="s">
        <v>2</v>
      </c>
      <c r="N35" s="24">
        <f>SUM(L35+30)</f>
        <v>42155</v>
      </c>
      <c r="O35" s="26"/>
      <c r="P35" s="27"/>
      <c r="Q35" s="28"/>
      <c r="R35" s="30"/>
      <c r="T35" s="19">
        <f t="shared" si="17"/>
        <v>12</v>
      </c>
      <c r="U35" s="24">
        <f t="shared" ref="U35" si="29">SUM(U34+30)</f>
        <v>42856</v>
      </c>
      <c r="V35" s="25" t="s">
        <v>2</v>
      </c>
      <c r="W35" s="24">
        <f>SUM(U35+30)</f>
        <v>42886</v>
      </c>
      <c r="X35" s="26"/>
      <c r="Y35" s="27"/>
      <c r="Z35" s="28"/>
      <c r="AA35" s="30"/>
    </row>
    <row r="36" spans="2:27">
      <c r="C36" s="10" t="s">
        <v>15</v>
      </c>
    </row>
  </sheetData>
  <mergeCells count="12">
    <mergeCell ref="B3:C3"/>
    <mergeCell ref="K5:L5"/>
    <mergeCell ref="T5:U5"/>
    <mergeCell ref="T21:U21"/>
    <mergeCell ref="K21:L21"/>
    <mergeCell ref="B21:C21"/>
    <mergeCell ref="B4:C4"/>
    <mergeCell ref="B22:C22"/>
    <mergeCell ref="K6:L6"/>
    <mergeCell ref="K22:L22"/>
    <mergeCell ref="T6:U6"/>
    <mergeCell ref="T22:U22"/>
  </mergeCells>
  <pageMargins left="0.25" right="0.25" top="0.5" bottom="0.2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</dc:creator>
  <cp:lastModifiedBy>Alexander</cp:lastModifiedBy>
  <cp:lastPrinted>2011-07-12T00:42:32Z</cp:lastPrinted>
  <dcterms:created xsi:type="dcterms:W3CDTF">2011-07-11T03:45:50Z</dcterms:created>
  <dcterms:modified xsi:type="dcterms:W3CDTF">2011-07-12T00:43:35Z</dcterms:modified>
</cp:coreProperties>
</file>